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20" windowHeight="11020"/>
  </bookViews>
  <sheets>
    <sheet name="PEMETAAN PEGAWAI 2024" sheetId="1" r:id="rId1"/>
  </sheets>
  <definedNames>
    <definedName name="_xlnm.Print_Area" localSheetId="0">'PEMETAAN PEGAWAI 2024'!$A$1:$L$62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12" i="1"/>
  <c r="G12" i="1"/>
  <c r="F61" i="1" l="1"/>
  <c r="E61" i="1"/>
  <c r="D61" i="1"/>
  <c r="G60" i="1"/>
  <c r="G59" i="1"/>
  <c r="G58" i="1"/>
  <c r="G57" i="1"/>
  <c r="G56" i="1"/>
  <c r="G55" i="1"/>
  <c r="G44" i="1" l="1"/>
  <c r="G45" i="1"/>
  <c r="G39" i="1"/>
  <c r="G33" i="1"/>
  <c r="G27" i="1"/>
  <c r="G11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8" i="1"/>
  <c r="G29" i="1"/>
  <c r="G30" i="1"/>
  <c r="G31" i="1"/>
  <c r="G34" i="1"/>
  <c r="G35" i="1"/>
  <c r="G36" i="1"/>
  <c r="G37" i="1"/>
  <c r="G40" i="1"/>
  <c r="G41" i="1"/>
  <c r="G43" i="1"/>
  <c r="G46" i="1"/>
  <c r="G47" i="1"/>
  <c r="G48" i="1"/>
  <c r="G49" i="1"/>
  <c r="G50" i="1"/>
  <c r="G51" i="1"/>
  <c r="G62" i="1" l="1"/>
  <c r="F16" i="1"/>
  <c r="F20" i="1"/>
  <c r="F23" i="1"/>
  <c r="F24" i="1"/>
  <c r="F25" i="1"/>
  <c r="F26" i="1"/>
  <c r="F28" i="1"/>
  <c r="F29" i="1"/>
  <c r="F30" i="1"/>
  <c r="F31" i="1"/>
  <c r="F34" i="1"/>
  <c r="F35" i="1"/>
  <c r="F36" i="1"/>
  <c r="F37" i="1"/>
  <c r="F43" i="1"/>
  <c r="F44" i="1"/>
  <c r="F46" i="1"/>
  <c r="F48" i="1"/>
  <c r="F49" i="1"/>
  <c r="F50" i="1"/>
  <c r="F51" i="1"/>
  <c r="G9" i="1"/>
  <c r="D52" i="1" l="1"/>
  <c r="D62" i="1" s="1"/>
  <c r="E52" i="1"/>
  <c r="E62" i="1" s="1"/>
  <c r="F52" i="1"/>
  <c r="F62" i="1" s="1"/>
  <c r="G52" i="1" l="1"/>
</calcChain>
</file>

<file path=xl/sharedStrings.xml><?xml version="1.0" encoding="utf-8"?>
<sst xmlns="http://schemas.openxmlformats.org/spreadsheetml/2006/main" count="145" uniqueCount="88">
  <si>
    <t>NO</t>
  </si>
  <si>
    <t>NAMA JABATAN LAMA</t>
  </si>
  <si>
    <t>NAMA JABATAN BARU</t>
  </si>
  <si>
    <t>KELAS JABATAN</t>
  </si>
  <si>
    <t>Pengadministrasi Perkantoran</t>
  </si>
  <si>
    <t xml:space="preserve">   Kasubag Umum dan Kepegawaian</t>
  </si>
  <si>
    <t>Kasubag Umum Dan Kepegawaian</t>
  </si>
  <si>
    <t>TABEL KEBUTUHAN JABATAN</t>
  </si>
  <si>
    <t>KEBUTUHAN</t>
  </si>
  <si>
    <t>BEZETTING</t>
  </si>
  <si>
    <t>ASN</t>
  </si>
  <si>
    <t>NON ASN</t>
  </si>
  <si>
    <t>+_</t>
  </si>
  <si>
    <t>NAMA PEMANGKU JABATAN</t>
  </si>
  <si>
    <t>ALASAN PENDISTRIBUSIAN KEBUTUHAN</t>
  </si>
  <si>
    <t>TOTAL JABATAN PELAKSANA</t>
  </si>
  <si>
    <t>TOTAL JABATAN SELURUHNYA</t>
  </si>
  <si>
    <t>Pengadministrasi Umum</t>
  </si>
  <si>
    <t>Penelaah Teknis Kebijakan</t>
  </si>
  <si>
    <t>BADAN PENDAPATAN DAERAH</t>
  </si>
  <si>
    <t>Kepala Badan</t>
  </si>
  <si>
    <t>Sekretaris Badan</t>
  </si>
  <si>
    <t>Kasubag Perencanaan dan Keuangan</t>
  </si>
  <si>
    <t>Analis Keuangan</t>
  </si>
  <si>
    <t>Analis Perencanaan</t>
  </si>
  <si>
    <t>Penata Laporan Keuangan</t>
  </si>
  <si>
    <t>Bendahara Penerimaan</t>
  </si>
  <si>
    <t>Analis Data dan Informasi</t>
  </si>
  <si>
    <t>Pengelolaan Kepegawaian</t>
  </si>
  <si>
    <t>Kepala Bidang Perencanaan dan Pengembangan Pendapatan Daerah</t>
  </si>
  <si>
    <t>Kasubid. Perencanaan dan Pengembangan Potensi Pendapatan Daerah</t>
  </si>
  <si>
    <t>Analis Monitoring dan Evaluasi Kebijakan Pajak Daerah dan Retribusi Daerah</t>
  </si>
  <si>
    <t>Pengadministrasi Pajak</t>
  </si>
  <si>
    <t>Kasubid. Penyuluhan Keberatan dan Regulasi Pendapatan Daerah</t>
  </si>
  <si>
    <t>Analis Pajak Daerah</t>
  </si>
  <si>
    <t>Analis Pajak dan Retribusi Daerah</t>
  </si>
  <si>
    <t>Kepala Bidang Pengelolaan Pendapatan Daerah</t>
  </si>
  <si>
    <t>Kasubid. Pendataan, Pendaftaran Pajak Daerah dan Retribusi Daerah</t>
  </si>
  <si>
    <t>Analis Pendapatan Daerah</t>
  </si>
  <si>
    <t>Pengelola Sumber PAD</t>
  </si>
  <si>
    <t>Pengolah Data dan Informasi</t>
  </si>
  <si>
    <t>Kasubid. Penagihan dan Pemeriksaan Pajak Daerah dan Retribusi Daerah</t>
  </si>
  <si>
    <t>Analis Penagihan</t>
  </si>
  <si>
    <t>Pengelola Penagihan dan Pengawasan</t>
  </si>
  <si>
    <t>Kepala Bidang Pajak Bumi Dan Bangunan Perdesaan Dan Perkotaan dan Bea Perolehan Hak Atas Tanah Dan Bangunan</t>
  </si>
  <si>
    <t>Kasubbid. Pelayanan Pengelolaan Dan Informasi</t>
  </si>
  <si>
    <t>Analis Pendapatan</t>
  </si>
  <si>
    <t>Pengelola Pajak Daerah</t>
  </si>
  <si>
    <t>Kasubbid. Penagihan dan Pemeriksaan</t>
  </si>
  <si>
    <t>Pengadministarsi Pajak</t>
  </si>
  <si>
    <t>FATMAWATI, A.Md.Kom</t>
  </si>
  <si>
    <t>MUH. FAUZAN, SE</t>
  </si>
  <si>
    <t>Penata Layanan Operasional</t>
  </si>
  <si>
    <t>Pengelola Monitoring dan Evaluasi</t>
  </si>
  <si>
    <t>NO.</t>
  </si>
  <si>
    <t>NAMA JABATAN FUNGSIONAL</t>
  </si>
  <si>
    <t>JENJANG</t>
  </si>
  <si>
    <t>Kebutuhan</t>
  </si>
  <si>
    <t>Bezetting</t>
  </si>
  <si>
    <t>Kelas Jabatan</t>
  </si>
  <si>
    <t>NAMA PEMANGKU</t>
  </si>
  <si>
    <t>PPPK</t>
  </si>
  <si>
    <t>Madya</t>
  </si>
  <si>
    <t>Muda</t>
  </si>
  <si>
    <t>Pertama</t>
  </si>
  <si>
    <t>Fungsional Perencana</t>
  </si>
  <si>
    <t xml:space="preserve">Fungsional Arsiparis </t>
  </si>
  <si>
    <t>Fungsional Arsiparis</t>
  </si>
  <si>
    <t>TOTAL JABATAN FUNGSIONAL</t>
  </si>
  <si>
    <t>HELDAYANTI, S.I.Kom</t>
  </si>
  <si>
    <t>HASRI, S.AN</t>
  </si>
  <si>
    <t>MAHARANI JALIL, S.TP</t>
  </si>
  <si>
    <t>HENDRIAWAN</t>
  </si>
  <si>
    <t>MUH. SYAHRIR, S.Sos</t>
  </si>
  <si>
    <t>MUH. INRHA ANRI, A.Md</t>
  </si>
  <si>
    <t>SULKIA AKBAR, SE</t>
  </si>
  <si>
    <t>MASNUR</t>
  </si>
  <si>
    <t>SUPRIADI, A.Md</t>
  </si>
  <si>
    <t>IRMAN JAFAR, S.AN</t>
  </si>
  <si>
    <t>BINTANG PURWONO, SE</t>
  </si>
  <si>
    <t>Bendahara Pengeluaran</t>
  </si>
  <si>
    <t>ANDI TENRI RAJA HADIS</t>
  </si>
  <si>
    <t>SAIDIL PANDU, S.AN</t>
  </si>
  <si>
    <t>NURULITA PUSPITA SARI, S.AK</t>
  </si>
  <si>
    <t>ADIL PUTRA</t>
  </si>
  <si>
    <t>KOSNADI</t>
  </si>
  <si>
    <t>MUH. FARHAN PANGERANG &amp; HAMZAH</t>
  </si>
  <si>
    <t>DEVI VEBRIKA KOLAN, S.M &amp; MEGAWATI ALIM, 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</si>
</sst>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0" x14ac:knownFonts="1">
    <font>
      <sz val="11"/>
      <color theme="1"/>
      <name val="Calibri"/>
      <family val="2"/>
      <charset val="1"/>
      <scheme val="minor"/>
    </font>
    <font>
      <b/>
      <sz val="13"/>
      <color theme="1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</borders>
  <cellStyleXfs count="4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165" fontId="4" fillId="0" borderId="14" xfId="3" applyNumberFormat="1" applyFont="1" applyFill="1" applyBorder="1" applyAlignment="1">
      <alignment horizontal="left"/>
    </xf>
    <xf numFmtId="165" fontId="4" fillId="0" borderId="15" xfId="3" applyNumberFormat="1" applyFont="1" applyFill="1" applyBorder="1" applyAlignment="1">
      <alignment horizontal="center"/>
    </xf>
    <xf numFmtId="165" fontId="4" fillId="0" borderId="14" xfId="3" applyNumberFormat="1" applyFont="1" applyFill="1" applyBorder="1" applyAlignment="1">
      <alignment horizontal="center"/>
    </xf>
    <xf numFmtId="0" fontId="0" fillId="2" borderId="0" xfId="0" applyFill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 indent="2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4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 indent="6"/>
    </xf>
    <xf numFmtId="0" fontId="4" fillId="0" borderId="2" xfId="0" applyFont="1" applyFill="1" applyBorder="1" applyAlignment="1">
      <alignment vertical="center"/>
    </xf>
    <xf numFmtId="0" fontId="4" fillId="0" borderId="4" xfId="0" applyFont="1" applyFill="1" applyBorder="1"/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9" fillId="0" borderId="0" xfId="0" applyFont="1" applyFill="1"/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164" fontId="7" fillId="0" borderId="23" xfId="2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4" fontId="7" fillId="0" borderId="14" xfId="2" applyFont="1" applyFill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7" fillId="0" borderId="11" xfId="1" applyFont="1" applyFill="1" applyBorder="1" applyAlignment="1">
      <alignment horizontal="left" vertical="center"/>
    </xf>
    <xf numFmtId="0" fontId="7" fillId="0" borderId="12" xfId="1" applyFont="1" applyFill="1" applyBorder="1" applyAlignment="1">
      <alignment horizontal="left" vertical="center"/>
    </xf>
    <xf numFmtId="0" fontId="7" fillId="0" borderId="13" xfId="1" applyFont="1" applyFill="1" applyBorder="1" applyAlignment="1">
      <alignment horizontal="left" vertical="center"/>
    </xf>
    <xf numFmtId="0" fontId="7" fillId="0" borderId="25" xfId="1" applyFont="1" applyFill="1" applyBorder="1" applyAlignment="1">
      <alignment horizontal="left" vertical="center"/>
    </xf>
    <xf numFmtId="0" fontId="7" fillId="0" borderId="26" xfId="1" applyFont="1" applyFill="1" applyBorder="1" applyAlignment="1">
      <alignment horizontal="left" vertical="center"/>
    </xf>
    <xf numFmtId="0" fontId="7" fillId="0" borderId="27" xfId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3" xfId="0" applyFont="1" applyFill="1" applyBorder="1" applyAlignment="1"/>
    <xf numFmtId="0" fontId="5" fillId="0" borderId="3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4" fillId="0" borderId="7" xfId="0" applyFont="1" applyFill="1" applyBorder="1" applyAlignment="1"/>
    <xf numFmtId="0" fontId="5" fillId="0" borderId="7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7" fillId="0" borderId="8" xfId="0" quotePrefix="1" applyFont="1" applyFill="1" applyBorder="1" applyAlignment="1">
      <alignment horizontal="center" vertical="center"/>
    </xf>
    <xf numFmtId="0" fontId="7" fillId="0" borderId="23" xfId="0" quotePrefix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 vertical="center"/>
    </xf>
    <xf numFmtId="0" fontId="5" fillId="0" borderId="7" xfId="0" quotePrefix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7" fillId="0" borderId="17" xfId="0" quotePrefix="1" applyFont="1" applyFill="1" applyBorder="1" applyAlignment="1">
      <alignment horizontal="center" vertical="center" wrapText="1"/>
    </xf>
    <xf numFmtId="0" fontId="7" fillId="0" borderId="23" xfId="0" quotePrefix="1" applyFont="1" applyFill="1" applyBorder="1" applyAlignment="1">
      <alignment horizontal="center" vertical="center" wrapText="1"/>
    </xf>
    <xf numFmtId="164" fontId="7" fillId="0" borderId="20" xfId="2" applyFont="1" applyFill="1" applyBorder="1" applyAlignment="1">
      <alignment horizontal="center" vertical="center" wrapText="1"/>
    </xf>
    <xf numFmtId="49" fontId="7" fillId="0" borderId="21" xfId="3" applyNumberFormat="1" applyFont="1" applyFill="1" applyBorder="1" applyAlignment="1">
      <alignment horizontal="center" vertical="center" wrapText="1"/>
    </xf>
    <xf numFmtId="49" fontId="7" fillId="0" borderId="24" xfId="3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7" fillId="0" borderId="16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164" fontId="7" fillId="0" borderId="17" xfId="2" applyFont="1" applyFill="1" applyBorder="1" applyAlignment="1">
      <alignment horizontal="center" vertical="center" wrapText="1"/>
    </xf>
    <xf numFmtId="164" fontId="7" fillId="0" borderId="23" xfId="2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</cellXfs>
  <cellStyles count="4">
    <cellStyle name="Comma 10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showWhiteSpace="0" view="pageBreakPreview" zoomScale="70" zoomScaleNormal="62" zoomScaleSheetLayoutView="70" workbookViewId="0">
      <selection activeCell="I20" sqref="I20"/>
    </sheetView>
  </sheetViews>
  <sheetFormatPr defaultRowHeight="14.5" x14ac:dyDescent="0.35"/>
  <cols>
    <col min="1" max="1" width="5.7265625" style="3" customWidth="1"/>
    <col min="2" max="2" width="59.54296875" style="4" customWidth="1"/>
    <col min="3" max="3" width="50.26953125" style="4" customWidth="1"/>
    <col min="4" max="4" width="18.7265625" style="4" customWidth="1"/>
    <col min="5" max="5" width="11.26953125" style="4" customWidth="1"/>
    <col min="6" max="6" width="15.1796875" style="4" customWidth="1"/>
    <col min="7" max="7" width="8.81640625" style="4" customWidth="1"/>
    <col min="8" max="8" width="16.81640625" style="4" customWidth="1"/>
    <col min="9" max="9" width="37.453125" style="52" customWidth="1"/>
    <col min="10" max="10" width="25.1796875" customWidth="1"/>
    <col min="11" max="11" width="26.1796875" customWidth="1"/>
    <col min="12" max="12" width="8.7265625" style="14"/>
  </cols>
  <sheetData>
    <row r="1" spans="1:11" ht="34.5" customHeight="1" x14ac:dyDescent="0.35">
      <c r="A1" s="94" t="s">
        <v>7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1" ht="40.5" customHeight="1" x14ac:dyDescent="0.35">
      <c r="A2" s="94" t="s">
        <v>19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ht="16.5" x14ac:dyDescent="0.35">
      <c r="A3" s="95"/>
      <c r="B3" s="95"/>
      <c r="C3" s="1"/>
      <c r="D3" s="1"/>
      <c r="E3" s="1"/>
      <c r="F3" s="1"/>
      <c r="G3" s="1"/>
      <c r="H3" s="1"/>
      <c r="I3" s="1"/>
      <c r="J3" s="2"/>
      <c r="K3" s="2"/>
    </row>
    <row r="4" spans="1:11" ht="23.25" customHeight="1" x14ac:dyDescent="0.35">
      <c r="A4" s="72" t="s">
        <v>0</v>
      </c>
      <c r="B4" s="72" t="s">
        <v>1</v>
      </c>
      <c r="C4" s="72" t="s">
        <v>2</v>
      </c>
      <c r="D4" s="72" t="s">
        <v>8</v>
      </c>
      <c r="E4" s="79" t="s">
        <v>9</v>
      </c>
      <c r="F4" s="80"/>
      <c r="G4" s="81" t="s">
        <v>12</v>
      </c>
      <c r="H4" s="77" t="s">
        <v>3</v>
      </c>
      <c r="I4" s="83" t="s">
        <v>13</v>
      </c>
      <c r="J4" s="84"/>
      <c r="K4" s="77" t="s">
        <v>14</v>
      </c>
    </row>
    <row r="5" spans="1:11" ht="27" customHeight="1" x14ac:dyDescent="0.35">
      <c r="A5" s="73"/>
      <c r="B5" s="73"/>
      <c r="C5" s="73"/>
      <c r="D5" s="73"/>
      <c r="E5" s="12" t="s">
        <v>10</v>
      </c>
      <c r="F5" s="12" t="s">
        <v>11</v>
      </c>
      <c r="G5" s="82"/>
      <c r="H5" s="78"/>
      <c r="I5" s="46" t="s">
        <v>10</v>
      </c>
      <c r="J5" s="12" t="s">
        <v>11</v>
      </c>
      <c r="K5" s="78"/>
    </row>
    <row r="6" spans="1:11" ht="15.5" x14ac:dyDescent="0.35">
      <c r="A6" s="9">
        <v>1</v>
      </c>
      <c r="B6" s="11" t="s">
        <v>20</v>
      </c>
      <c r="C6" s="11" t="s">
        <v>20</v>
      </c>
      <c r="D6" s="12"/>
      <c r="E6" s="12"/>
      <c r="F6" s="12"/>
      <c r="G6" s="12"/>
      <c r="H6" s="13"/>
      <c r="I6" s="12"/>
      <c r="J6" s="12"/>
      <c r="K6" s="12"/>
    </row>
    <row r="7" spans="1:11" ht="15.5" x14ac:dyDescent="0.35">
      <c r="A7" s="9">
        <v>2</v>
      </c>
      <c r="B7" s="11" t="s">
        <v>21</v>
      </c>
      <c r="C7" s="11" t="s">
        <v>21</v>
      </c>
      <c r="D7" s="12"/>
      <c r="E7" s="12"/>
      <c r="F7" s="12"/>
      <c r="G7" s="12"/>
      <c r="H7" s="13"/>
      <c r="I7" s="12"/>
      <c r="J7" s="12"/>
      <c r="K7" s="12"/>
    </row>
    <row r="8" spans="1:11" s="14" customFormat="1" ht="15.5" x14ac:dyDescent="0.35">
      <c r="A8" s="9">
        <v>3</v>
      </c>
      <c r="B8" s="10" t="s">
        <v>22</v>
      </c>
      <c r="C8" s="11" t="s">
        <v>22</v>
      </c>
      <c r="D8" s="12"/>
      <c r="E8" s="12"/>
      <c r="F8" s="12"/>
      <c r="G8" s="12"/>
      <c r="H8" s="13"/>
      <c r="I8" s="12"/>
      <c r="J8" s="12"/>
      <c r="K8" s="12"/>
    </row>
    <row r="9" spans="1:11" s="14" customFormat="1" ht="20.25" customHeight="1" x14ac:dyDescent="0.35">
      <c r="A9" s="9">
        <v>4</v>
      </c>
      <c r="B9" s="15" t="s">
        <v>23</v>
      </c>
      <c r="C9" s="59" t="s">
        <v>52</v>
      </c>
      <c r="D9" s="45">
        <v>1</v>
      </c>
      <c r="E9" s="59">
        <v>0</v>
      </c>
      <c r="F9" s="62">
        <v>0</v>
      </c>
      <c r="G9" s="62">
        <f t="shared" ref="G9:G51" si="0">E9-D9</f>
        <v>-1</v>
      </c>
      <c r="H9" s="45">
        <v>7</v>
      </c>
      <c r="I9" s="44"/>
      <c r="J9" s="16"/>
      <c r="K9" s="16"/>
    </row>
    <row r="10" spans="1:11" s="14" customFormat="1" ht="23.25" customHeight="1" x14ac:dyDescent="0.35">
      <c r="A10" s="9">
        <v>5</v>
      </c>
      <c r="B10" s="18" t="s">
        <v>24</v>
      </c>
      <c r="C10" s="59" t="s">
        <v>52</v>
      </c>
      <c r="D10" s="63">
        <v>1</v>
      </c>
      <c r="E10" s="60">
        <v>0</v>
      </c>
      <c r="F10" s="65">
        <v>0</v>
      </c>
      <c r="G10" s="62">
        <f t="shared" si="0"/>
        <v>-1</v>
      </c>
      <c r="H10" s="63">
        <v>7</v>
      </c>
      <c r="I10" s="12"/>
      <c r="J10" s="13"/>
      <c r="K10" s="13"/>
    </row>
    <row r="11" spans="1:11" s="14" customFormat="1" ht="23.25" customHeight="1" x14ac:dyDescent="0.35">
      <c r="A11" s="9">
        <v>6</v>
      </c>
      <c r="B11" s="18" t="s">
        <v>25</v>
      </c>
      <c r="C11" s="59" t="s">
        <v>40</v>
      </c>
      <c r="D11" s="21">
        <v>1</v>
      </c>
      <c r="E11" s="22">
        <v>0</v>
      </c>
      <c r="F11" s="12">
        <v>0</v>
      </c>
      <c r="G11" s="12">
        <f t="shared" si="0"/>
        <v>-1</v>
      </c>
      <c r="H11" s="13">
        <v>6</v>
      </c>
      <c r="I11" s="43"/>
      <c r="J11" s="21"/>
      <c r="K11" s="16"/>
    </row>
    <row r="12" spans="1:11" s="14" customFormat="1" ht="23.25" customHeight="1" x14ac:dyDescent="0.35">
      <c r="A12" s="9">
        <v>7</v>
      </c>
      <c r="B12" s="18" t="s">
        <v>80</v>
      </c>
      <c r="C12" s="59" t="s">
        <v>18</v>
      </c>
      <c r="D12" s="45">
        <v>2</v>
      </c>
      <c r="E12" s="61">
        <v>2</v>
      </c>
      <c r="F12" s="62">
        <f t="shared" ref="F12:F51" si="1">D12-E12</f>
        <v>0</v>
      </c>
      <c r="G12" s="62">
        <f t="shared" si="0"/>
        <v>0</v>
      </c>
      <c r="H12" s="45">
        <v>7</v>
      </c>
      <c r="I12" s="43" t="s">
        <v>50</v>
      </c>
      <c r="J12" s="21"/>
      <c r="K12" s="16"/>
    </row>
    <row r="13" spans="1:11" s="14" customFormat="1" ht="23.25" customHeight="1" x14ac:dyDescent="0.35">
      <c r="A13" s="9">
        <v>8</v>
      </c>
      <c r="B13" s="18" t="s">
        <v>26</v>
      </c>
      <c r="C13" s="59" t="s">
        <v>18</v>
      </c>
      <c r="D13" s="63"/>
      <c r="E13" s="64"/>
      <c r="F13" s="65"/>
      <c r="G13" s="65"/>
      <c r="H13" s="63"/>
      <c r="I13" s="43" t="s">
        <v>51</v>
      </c>
      <c r="J13" s="21"/>
      <c r="K13" s="16"/>
    </row>
    <row r="14" spans="1:11" s="14" customFormat="1" ht="20.25" customHeight="1" x14ac:dyDescent="0.35">
      <c r="A14" s="9">
        <v>9</v>
      </c>
      <c r="B14" s="23" t="s">
        <v>5</v>
      </c>
      <c r="C14" s="23" t="s">
        <v>6</v>
      </c>
      <c r="D14" s="12"/>
      <c r="E14" s="12"/>
      <c r="F14" s="12"/>
      <c r="G14" s="12">
        <f t="shared" si="0"/>
        <v>0</v>
      </c>
      <c r="H14" s="12"/>
      <c r="I14" s="12"/>
      <c r="J14" s="12"/>
      <c r="K14" s="12"/>
    </row>
    <row r="15" spans="1:11" s="14" customFormat="1" ht="15.5" x14ac:dyDescent="0.35">
      <c r="A15" s="9">
        <v>10</v>
      </c>
      <c r="B15" s="24" t="s">
        <v>27</v>
      </c>
      <c r="C15" s="25" t="s">
        <v>52</v>
      </c>
      <c r="D15" s="13">
        <v>2</v>
      </c>
      <c r="E15" s="19">
        <v>0</v>
      </c>
      <c r="F15" s="12">
        <v>0</v>
      </c>
      <c r="G15" s="12">
        <f t="shared" si="0"/>
        <v>-2</v>
      </c>
      <c r="H15" s="19">
        <v>7</v>
      </c>
      <c r="I15" s="12"/>
      <c r="J15" s="13"/>
      <c r="K15" s="13"/>
    </row>
    <row r="16" spans="1:11" s="14" customFormat="1" ht="15.5" x14ac:dyDescent="0.35">
      <c r="A16" s="9">
        <v>11</v>
      </c>
      <c r="B16" s="24" t="s">
        <v>28</v>
      </c>
      <c r="C16" s="20" t="s">
        <v>40</v>
      </c>
      <c r="D16" s="13">
        <v>1</v>
      </c>
      <c r="E16" s="22">
        <v>0</v>
      </c>
      <c r="F16" s="12">
        <f t="shared" si="1"/>
        <v>1</v>
      </c>
      <c r="G16" s="12">
        <f t="shared" si="0"/>
        <v>-1</v>
      </c>
      <c r="H16" s="19">
        <v>6</v>
      </c>
      <c r="I16" s="12"/>
      <c r="J16" s="13"/>
      <c r="K16" s="13"/>
    </row>
    <row r="17" spans="1:12" s="14" customFormat="1" ht="15.5" x14ac:dyDescent="0.35">
      <c r="A17" s="9">
        <v>12</v>
      </c>
      <c r="B17" s="24" t="s">
        <v>17</v>
      </c>
      <c r="C17" s="26" t="s">
        <v>4</v>
      </c>
      <c r="D17" s="13">
        <v>1</v>
      </c>
      <c r="E17" s="22">
        <v>0</v>
      </c>
      <c r="F17" s="12">
        <v>0</v>
      </c>
      <c r="G17" s="12">
        <f t="shared" si="0"/>
        <v>-1</v>
      </c>
      <c r="H17" s="19">
        <v>5</v>
      </c>
      <c r="I17" s="12"/>
      <c r="J17" s="13"/>
      <c r="K17" s="13"/>
    </row>
    <row r="18" spans="1:12" s="14" customFormat="1" ht="39.75" customHeight="1" x14ac:dyDescent="0.35">
      <c r="A18" s="9">
        <v>13</v>
      </c>
      <c r="B18" s="27" t="s">
        <v>29</v>
      </c>
      <c r="C18" s="27" t="s">
        <v>29</v>
      </c>
      <c r="D18" s="12"/>
      <c r="E18" s="28"/>
      <c r="F18" s="12"/>
      <c r="G18" s="12">
        <f t="shared" si="0"/>
        <v>0</v>
      </c>
      <c r="H18" s="12"/>
      <c r="I18" s="12"/>
      <c r="J18" s="12"/>
      <c r="K18" s="12"/>
    </row>
    <row r="19" spans="1:12" s="38" customFormat="1" ht="39.75" customHeight="1" x14ac:dyDescent="0.35">
      <c r="A19" s="9">
        <v>14</v>
      </c>
      <c r="B19" s="39" t="s">
        <v>30</v>
      </c>
      <c r="C19" s="39" t="s">
        <v>30</v>
      </c>
      <c r="D19" s="40"/>
      <c r="E19" s="41"/>
      <c r="F19" s="12"/>
      <c r="G19" s="12">
        <f t="shared" si="0"/>
        <v>0</v>
      </c>
      <c r="H19" s="12"/>
      <c r="I19" s="40"/>
      <c r="J19" s="40"/>
      <c r="K19" s="42"/>
    </row>
    <row r="20" spans="1:12" s="8" customFormat="1" ht="36" customHeight="1" x14ac:dyDescent="0.35">
      <c r="A20" s="72">
        <v>15</v>
      </c>
      <c r="B20" s="112" t="s">
        <v>31</v>
      </c>
      <c r="C20" s="15" t="s">
        <v>18</v>
      </c>
      <c r="D20" s="21">
        <v>1</v>
      </c>
      <c r="E20" s="30">
        <v>1</v>
      </c>
      <c r="F20" s="12">
        <f t="shared" si="1"/>
        <v>0</v>
      </c>
      <c r="G20" s="12">
        <f t="shared" si="0"/>
        <v>0</v>
      </c>
      <c r="H20" s="13">
        <v>7</v>
      </c>
      <c r="I20" s="43" t="s">
        <v>70</v>
      </c>
      <c r="J20" s="21"/>
      <c r="K20" s="16"/>
      <c r="L20" s="14"/>
    </row>
    <row r="21" spans="1:12" s="14" customFormat="1" ht="36" customHeight="1" x14ac:dyDescent="0.35">
      <c r="A21" s="73"/>
      <c r="B21" s="112"/>
      <c r="C21" s="15" t="s">
        <v>52</v>
      </c>
      <c r="D21" s="21">
        <v>1</v>
      </c>
      <c r="E21" s="30">
        <v>0</v>
      </c>
      <c r="F21" s="12">
        <v>0</v>
      </c>
      <c r="G21" s="12">
        <f t="shared" si="0"/>
        <v>-1</v>
      </c>
      <c r="H21" s="13">
        <v>7</v>
      </c>
      <c r="I21" s="43"/>
      <c r="J21" s="21" t="s">
        <v>81</v>
      </c>
      <c r="K21" s="16"/>
    </row>
    <row r="22" spans="1:12" s="8" customFormat="1" ht="36" customHeight="1" x14ac:dyDescent="0.35">
      <c r="A22" s="9"/>
      <c r="B22" s="29" t="s">
        <v>53</v>
      </c>
      <c r="C22" s="15" t="s">
        <v>40</v>
      </c>
      <c r="D22" s="21">
        <v>1</v>
      </c>
      <c r="E22" s="30">
        <v>1</v>
      </c>
      <c r="F22" s="12">
        <v>1</v>
      </c>
      <c r="G22" s="12">
        <f t="shared" si="0"/>
        <v>0</v>
      </c>
      <c r="H22" s="13">
        <v>6</v>
      </c>
      <c r="I22" s="43" t="s">
        <v>71</v>
      </c>
      <c r="J22" s="21"/>
      <c r="K22" s="16"/>
      <c r="L22" s="14"/>
    </row>
    <row r="23" spans="1:12" s="14" customFormat="1" ht="15.5" x14ac:dyDescent="0.35">
      <c r="A23" s="9">
        <v>16</v>
      </c>
      <c r="B23" s="31" t="s">
        <v>32</v>
      </c>
      <c r="C23" s="15" t="s">
        <v>4</v>
      </c>
      <c r="D23" s="13">
        <v>1</v>
      </c>
      <c r="E23" s="17">
        <v>0</v>
      </c>
      <c r="F23" s="12">
        <f t="shared" si="1"/>
        <v>1</v>
      </c>
      <c r="G23" s="12">
        <f t="shared" si="0"/>
        <v>-1</v>
      </c>
      <c r="H23" s="13">
        <v>5</v>
      </c>
      <c r="I23" s="12"/>
      <c r="J23" s="13"/>
      <c r="K23" s="13"/>
    </row>
    <row r="24" spans="1:12" s="38" customFormat="1" ht="31" x14ac:dyDescent="0.35">
      <c r="A24" s="9">
        <v>17</v>
      </c>
      <c r="B24" s="27" t="s">
        <v>33</v>
      </c>
      <c r="C24" s="27" t="s">
        <v>33</v>
      </c>
      <c r="D24" s="12">
        <v>1</v>
      </c>
      <c r="E24" s="37">
        <v>1</v>
      </c>
      <c r="F24" s="12">
        <f t="shared" si="1"/>
        <v>0</v>
      </c>
      <c r="G24" s="12">
        <f t="shared" si="0"/>
        <v>0</v>
      </c>
      <c r="H24" s="12"/>
      <c r="I24" s="23"/>
      <c r="J24" s="23"/>
      <c r="K24" s="23"/>
    </row>
    <row r="25" spans="1:12" s="14" customFormat="1" ht="15.5" x14ac:dyDescent="0.35">
      <c r="A25" s="9">
        <v>18</v>
      </c>
      <c r="B25" s="67" t="s">
        <v>34</v>
      </c>
      <c r="C25" s="20" t="s">
        <v>52</v>
      </c>
      <c r="D25" s="13">
        <v>0</v>
      </c>
      <c r="E25" s="66">
        <v>2</v>
      </c>
      <c r="F25" s="12">
        <f t="shared" si="1"/>
        <v>-2</v>
      </c>
      <c r="G25" s="12">
        <f t="shared" si="0"/>
        <v>2</v>
      </c>
      <c r="H25" s="13">
        <v>7</v>
      </c>
      <c r="I25" s="23"/>
      <c r="J25" s="32" t="s">
        <v>87</v>
      </c>
      <c r="K25" s="32"/>
    </row>
    <row r="26" spans="1:12" s="8" customFormat="1" ht="15.5" x14ac:dyDescent="0.35">
      <c r="A26" s="72">
        <v>19</v>
      </c>
      <c r="B26" s="106" t="s">
        <v>35</v>
      </c>
      <c r="C26" s="20" t="s">
        <v>18</v>
      </c>
      <c r="D26" s="13">
        <v>1</v>
      </c>
      <c r="E26" s="17">
        <v>1</v>
      </c>
      <c r="F26" s="12">
        <f t="shared" si="1"/>
        <v>0</v>
      </c>
      <c r="G26" s="12">
        <f t="shared" si="0"/>
        <v>0</v>
      </c>
      <c r="H26" s="13">
        <v>7</v>
      </c>
      <c r="I26" s="23" t="s">
        <v>72</v>
      </c>
      <c r="J26" s="32"/>
      <c r="K26" s="32"/>
      <c r="L26" s="14"/>
    </row>
    <row r="27" spans="1:12" s="14" customFormat="1" ht="15.5" x14ac:dyDescent="0.35">
      <c r="A27" s="73"/>
      <c r="B27" s="107"/>
      <c r="C27" s="20" t="s">
        <v>52</v>
      </c>
      <c r="D27" s="13">
        <v>1</v>
      </c>
      <c r="E27" s="17">
        <v>0</v>
      </c>
      <c r="F27" s="12">
        <v>0</v>
      </c>
      <c r="G27" s="12">
        <f t="shared" si="0"/>
        <v>-1</v>
      </c>
      <c r="H27" s="13">
        <v>7</v>
      </c>
      <c r="I27" s="23"/>
      <c r="J27" s="32"/>
      <c r="K27" s="32"/>
    </row>
    <row r="28" spans="1:12" s="14" customFormat="1" ht="15.5" x14ac:dyDescent="0.35">
      <c r="A28" s="9">
        <v>20</v>
      </c>
      <c r="B28" s="31" t="s">
        <v>32</v>
      </c>
      <c r="C28" s="26" t="s">
        <v>4</v>
      </c>
      <c r="D28" s="13">
        <v>1</v>
      </c>
      <c r="E28" s="17">
        <v>0</v>
      </c>
      <c r="F28" s="12">
        <f t="shared" si="1"/>
        <v>1</v>
      </c>
      <c r="G28" s="12">
        <f t="shared" si="0"/>
        <v>-1</v>
      </c>
      <c r="H28" s="13">
        <v>5</v>
      </c>
      <c r="I28" s="23"/>
      <c r="J28" s="32"/>
      <c r="K28" s="32"/>
    </row>
    <row r="29" spans="1:12" s="14" customFormat="1" ht="39" customHeight="1" x14ac:dyDescent="0.35">
      <c r="A29" s="9">
        <v>21</v>
      </c>
      <c r="B29" s="27" t="s">
        <v>36</v>
      </c>
      <c r="C29" s="27" t="s">
        <v>36</v>
      </c>
      <c r="D29" s="12">
        <v>1</v>
      </c>
      <c r="E29" s="12">
        <v>1</v>
      </c>
      <c r="F29" s="12">
        <f t="shared" si="1"/>
        <v>0</v>
      </c>
      <c r="G29" s="12">
        <f t="shared" si="0"/>
        <v>0</v>
      </c>
      <c r="H29" s="12"/>
      <c r="I29" s="12"/>
      <c r="J29" s="12"/>
      <c r="K29" s="12"/>
    </row>
    <row r="30" spans="1:12" s="38" customFormat="1" ht="15.5" x14ac:dyDescent="0.35">
      <c r="A30" s="9">
        <v>22</v>
      </c>
      <c r="B30" s="23" t="s">
        <v>37</v>
      </c>
      <c r="C30" s="23" t="s">
        <v>37</v>
      </c>
      <c r="D30" s="12">
        <v>1</v>
      </c>
      <c r="E30" s="37">
        <v>0</v>
      </c>
      <c r="F30" s="12">
        <f t="shared" si="1"/>
        <v>1</v>
      </c>
      <c r="G30" s="12">
        <f t="shared" si="0"/>
        <v>-1</v>
      </c>
      <c r="H30" s="12"/>
      <c r="I30" s="12"/>
      <c r="J30" s="12"/>
      <c r="K30" s="12"/>
    </row>
    <row r="31" spans="1:12" s="8" customFormat="1" ht="15.5" x14ac:dyDescent="0.35">
      <c r="A31" s="72">
        <v>23</v>
      </c>
      <c r="B31" s="108" t="s">
        <v>38</v>
      </c>
      <c r="C31" s="70" t="s">
        <v>18</v>
      </c>
      <c r="D31" s="70">
        <v>2</v>
      </c>
      <c r="E31" s="87">
        <v>2</v>
      </c>
      <c r="F31" s="72">
        <f t="shared" si="1"/>
        <v>0</v>
      </c>
      <c r="G31" s="72">
        <f t="shared" si="0"/>
        <v>0</v>
      </c>
      <c r="H31" s="70">
        <v>7</v>
      </c>
      <c r="I31" s="12" t="s">
        <v>73</v>
      </c>
      <c r="J31" s="13"/>
      <c r="K31" s="13"/>
      <c r="L31" s="14"/>
    </row>
    <row r="32" spans="1:12" s="8" customFormat="1" ht="15.5" x14ac:dyDescent="0.35">
      <c r="A32" s="111"/>
      <c r="B32" s="109"/>
      <c r="C32" s="71"/>
      <c r="D32" s="71"/>
      <c r="E32" s="88"/>
      <c r="F32" s="73"/>
      <c r="G32" s="73"/>
      <c r="H32" s="71"/>
      <c r="I32" s="12" t="s">
        <v>74</v>
      </c>
      <c r="J32" s="13"/>
      <c r="K32" s="13"/>
      <c r="L32" s="14"/>
    </row>
    <row r="33" spans="1:12" s="14" customFormat="1" ht="15.5" x14ac:dyDescent="0.35">
      <c r="A33" s="73"/>
      <c r="B33" s="110"/>
      <c r="C33" s="45"/>
      <c r="D33" s="13">
        <v>1</v>
      </c>
      <c r="E33" s="17">
        <v>0</v>
      </c>
      <c r="F33" s="12">
        <v>0</v>
      </c>
      <c r="G33" s="12">
        <f t="shared" si="0"/>
        <v>-1</v>
      </c>
      <c r="H33" s="13">
        <v>7</v>
      </c>
      <c r="I33" s="12"/>
      <c r="J33" s="13"/>
      <c r="K33" s="13"/>
    </row>
    <row r="34" spans="1:12" s="8" customFormat="1" ht="15.5" x14ac:dyDescent="0.35">
      <c r="A34" s="9">
        <v>24</v>
      </c>
      <c r="B34" s="31" t="s">
        <v>39</v>
      </c>
      <c r="C34" s="15" t="s">
        <v>40</v>
      </c>
      <c r="D34" s="13">
        <v>1</v>
      </c>
      <c r="E34" s="33">
        <v>0</v>
      </c>
      <c r="F34" s="12">
        <f t="shared" si="1"/>
        <v>1</v>
      </c>
      <c r="G34" s="12">
        <f t="shared" si="0"/>
        <v>-1</v>
      </c>
      <c r="H34" s="13">
        <v>6</v>
      </c>
      <c r="I34" s="12" t="s">
        <v>75</v>
      </c>
      <c r="J34" s="13"/>
      <c r="K34" s="13"/>
      <c r="L34" s="14"/>
    </row>
    <row r="35" spans="1:12" s="14" customFormat="1" ht="17.25" customHeight="1" x14ac:dyDescent="0.35">
      <c r="A35" s="9">
        <v>25</v>
      </c>
      <c r="B35" s="31" t="s">
        <v>32</v>
      </c>
      <c r="C35" s="34" t="s">
        <v>4</v>
      </c>
      <c r="D35" s="13">
        <v>2</v>
      </c>
      <c r="E35" s="33">
        <v>0</v>
      </c>
      <c r="F35" s="12">
        <f t="shared" si="1"/>
        <v>2</v>
      </c>
      <c r="G35" s="12">
        <f t="shared" si="0"/>
        <v>-2</v>
      </c>
      <c r="H35" s="13">
        <v>5</v>
      </c>
      <c r="I35" s="12"/>
      <c r="J35" s="13" t="s">
        <v>86</v>
      </c>
      <c r="K35" s="13"/>
    </row>
    <row r="36" spans="1:12" s="38" customFormat="1" ht="35" customHeight="1" x14ac:dyDescent="0.35">
      <c r="A36" s="9">
        <v>26</v>
      </c>
      <c r="B36" s="27" t="s">
        <v>41</v>
      </c>
      <c r="C36" s="27" t="s">
        <v>41</v>
      </c>
      <c r="D36" s="12">
        <v>1</v>
      </c>
      <c r="E36" s="28">
        <v>1</v>
      </c>
      <c r="F36" s="12">
        <f t="shared" si="1"/>
        <v>0</v>
      </c>
      <c r="G36" s="12">
        <f t="shared" si="0"/>
        <v>0</v>
      </c>
      <c r="H36" s="12"/>
      <c r="I36" s="12"/>
      <c r="J36" s="12"/>
      <c r="K36" s="12"/>
    </row>
    <row r="37" spans="1:12" s="8" customFormat="1" ht="37.5" customHeight="1" x14ac:dyDescent="0.35">
      <c r="A37" s="85">
        <v>27</v>
      </c>
      <c r="B37" s="74" t="s">
        <v>42</v>
      </c>
      <c r="C37" s="87" t="s">
        <v>18</v>
      </c>
      <c r="D37" s="70">
        <v>2</v>
      </c>
      <c r="E37" s="74">
        <v>2</v>
      </c>
      <c r="F37" s="72">
        <f t="shared" si="1"/>
        <v>0</v>
      </c>
      <c r="G37" s="72">
        <f t="shared" si="0"/>
        <v>0</v>
      </c>
      <c r="H37" s="70">
        <v>7</v>
      </c>
      <c r="I37" s="12" t="s">
        <v>76</v>
      </c>
      <c r="J37" s="13"/>
      <c r="K37" s="13"/>
      <c r="L37" s="14"/>
    </row>
    <row r="38" spans="1:12" s="8" customFormat="1" ht="17.25" customHeight="1" x14ac:dyDescent="0.35">
      <c r="A38" s="86"/>
      <c r="B38" s="75"/>
      <c r="C38" s="88"/>
      <c r="D38" s="71"/>
      <c r="E38" s="76"/>
      <c r="F38" s="73"/>
      <c r="G38" s="73"/>
      <c r="H38" s="71"/>
      <c r="I38" s="12" t="s">
        <v>77</v>
      </c>
      <c r="J38" s="13"/>
      <c r="K38" s="13"/>
      <c r="L38" s="14"/>
    </row>
    <row r="39" spans="1:12" s="14" customFormat="1" ht="17.25" customHeight="1" x14ac:dyDescent="0.35">
      <c r="A39" s="9"/>
      <c r="B39" s="76"/>
      <c r="C39" s="34" t="s">
        <v>52</v>
      </c>
      <c r="D39" s="13">
        <v>2</v>
      </c>
      <c r="E39" s="33">
        <v>0</v>
      </c>
      <c r="F39" s="12">
        <v>0</v>
      </c>
      <c r="G39" s="12">
        <f t="shared" si="0"/>
        <v>-2</v>
      </c>
      <c r="H39" s="13"/>
      <c r="I39" s="12"/>
      <c r="J39" s="13" t="s">
        <v>83</v>
      </c>
      <c r="K39" s="13"/>
    </row>
    <row r="40" spans="1:12" s="14" customFormat="1" ht="17.25" customHeight="1" x14ac:dyDescent="0.35">
      <c r="A40" s="9">
        <v>28</v>
      </c>
      <c r="B40" s="31" t="s">
        <v>43</v>
      </c>
      <c r="C40" s="34" t="s">
        <v>40</v>
      </c>
      <c r="D40" s="13">
        <v>2</v>
      </c>
      <c r="E40" s="33">
        <v>0</v>
      </c>
      <c r="F40" s="12">
        <v>0</v>
      </c>
      <c r="G40" s="12">
        <f t="shared" si="0"/>
        <v>-2</v>
      </c>
      <c r="H40" s="13">
        <v>6</v>
      </c>
      <c r="I40" s="12"/>
      <c r="J40" s="13"/>
      <c r="K40" s="13"/>
    </row>
    <row r="41" spans="1:12" s="14" customFormat="1" ht="17.25" customHeight="1" x14ac:dyDescent="0.35">
      <c r="A41" s="9">
        <v>29</v>
      </c>
      <c r="B41" s="31" t="s">
        <v>32</v>
      </c>
      <c r="C41" s="34" t="s">
        <v>4</v>
      </c>
      <c r="D41" s="13">
        <v>2</v>
      </c>
      <c r="E41" s="33">
        <v>0</v>
      </c>
      <c r="F41" s="12">
        <v>0</v>
      </c>
      <c r="G41" s="12">
        <f t="shared" si="0"/>
        <v>-2</v>
      </c>
      <c r="H41" s="13">
        <v>5</v>
      </c>
      <c r="I41" s="12"/>
      <c r="J41" s="13" t="s">
        <v>84</v>
      </c>
      <c r="K41" s="13"/>
    </row>
    <row r="42" spans="1:12" s="14" customFormat="1" ht="46.5" x14ac:dyDescent="0.35">
      <c r="A42" s="9">
        <v>30</v>
      </c>
      <c r="B42" s="27" t="s">
        <v>44</v>
      </c>
      <c r="C42" s="27" t="s">
        <v>44</v>
      </c>
      <c r="D42" s="12"/>
      <c r="E42" s="28"/>
      <c r="F42" s="12"/>
      <c r="G42" s="12"/>
      <c r="H42" s="12"/>
      <c r="I42" s="12"/>
      <c r="J42" s="12"/>
      <c r="K42" s="12"/>
    </row>
    <row r="43" spans="1:12" s="38" customFormat="1" ht="15.5" x14ac:dyDescent="0.35">
      <c r="A43" s="9">
        <v>31</v>
      </c>
      <c r="B43" s="23" t="s">
        <v>45</v>
      </c>
      <c r="C43" s="23" t="s">
        <v>45</v>
      </c>
      <c r="D43" s="43">
        <v>1</v>
      </c>
      <c r="E43" s="43">
        <v>0</v>
      </c>
      <c r="F43" s="12">
        <f t="shared" si="1"/>
        <v>1</v>
      </c>
      <c r="G43" s="12">
        <f t="shared" si="0"/>
        <v>-1</v>
      </c>
      <c r="H43" s="12"/>
      <c r="I43" s="43"/>
      <c r="J43" s="43"/>
      <c r="K43" s="44"/>
    </row>
    <row r="44" spans="1:12" s="14" customFormat="1" ht="15.5" x14ac:dyDescent="0.35">
      <c r="A44" s="72">
        <v>32</v>
      </c>
      <c r="B44" s="70" t="s">
        <v>46</v>
      </c>
      <c r="C44" s="15" t="s">
        <v>18</v>
      </c>
      <c r="D44" s="13">
        <v>1</v>
      </c>
      <c r="E44" s="13">
        <v>1</v>
      </c>
      <c r="F44" s="12">
        <f t="shared" si="1"/>
        <v>0</v>
      </c>
      <c r="G44" s="12">
        <f t="shared" si="0"/>
        <v>0</v>
      </c>
      <c r="H44" s="13">
        <v>7</v>
      </c>
      <c r="I44" s="12" t="s">
        <v>78</v>
      </c>
      <c r="J44" s="13"/>
      <c r="K44" s="13"/>
    </row>
    <row r="45" spans="1:12" s="14" customFormat="1" ht="15.5" x14ac:dyDescent="0.35">
      <c r="A45" s="73"/>
      <c r="B45" s="71"/>
      <c r="C45" s="15" t="s">
        <v>52</v>
      </c>
      <c r="D45" s="21">
        <v>1</v>
      </c>
      <c r="E45" s="21">
        <v>0</v>
      </c>
      <c r="F45" s="12">
        <v>0</v>
      </c>
      <c r="G45" s="12">
        <f t="shared" si="0"/>
        <v>-1</v>
      </c>
      <c r="H45" s="13"/>
      <c r="I45" s="43"/>
      <c r="J45" s="21" t="s">
        <v>82</v>
      </c>
      <c r="K45" s="16"/>
    </row>
    <row r="46" spans="1:12" s="14" customFormat="1" ht="15.5" x14ac:dyDescent="0.35">
      <c r="A46" s="9">
        <v>33</v>
      </c>
      <c r="B46" s="31" t="s">
        <v>47</v>
      </c>
      <c r="C46" s="15" t="s">
        <v>40</v>
      </c>
      <c r="D46" s="21">
        <v>1</v>
      </c>
      <c r="E46" s="35">
        <v>0</v>
      </c>
      <c r="F46" s="12">
        <f t="shared" si="1"/>
        <v>1</v>
      </c>
      <c r="G46" s="12">
        <f t="shared" si="0"/>
        <v>-1</v>
      </c>
      <c r="H46" s="13">
        <v>6</v>
      </c>
      <c r="I46" s="43"/>
      <c r="J46" s="21"/>
      <c r="K46" s="16"/>
    </row>
    <row r="47" spans="1:12" s="14" customFormat="1" ht="15.5" x14ac:dyDescent="0.35">
      <c r="A47" s="9">
        <v>34</v>
      </c>
      <c r="B47" s="31" t="s">
        <v>32</v>
      </c>
      <c r="C47" s="34" t="s">
        <v>4</v>
      </c>
      <c r="D47" s="21">
        <v>2</v>
      </c>
      <c r="E47" s="35">
        <v>0</v>
      </c>
      <c r="F47" s="12">
        <v>0</v>
      </c>
      <c r="G47" s="12">
        <f t="shared" si="0"/>
        <v>-2</v>
      </c>
      <c r="H47" s="13">
        <v>5</v>
      </c>
      <c r="I47" s="43"/>
      <c r="J47" s="21"/>
      <c r="K47" s="16"/>
    </row>
    <row r="48" spans="1:12" s="38" customFormat="1" ht="15.5" x14ac:dyDescent="0.35">
      <c r="A48" s="9">
        <v>35</v>
      </c>
      <c r="B48" s="23" t="s">
        <v>48</v>
      </c>
      <c r="C48" s="23" t="s">
        <v>48</v>
      </c>
      <c r="D48" s="40">
        <v>1</v>
      </c>
      <c r="E48" s="40">
        <v>0</v>
      </c>
      <c r="F48" s="12">
        <f t="shared" si="1"/>
        <v>1</v>
      </c>
      <c r="G48" s="12">
        <f t="shared" si="0"/>
        <v>-1</v>
      </c>
      <c r="H48" s="12"/>
      <c r="I48" s="40"/>
      <c r="J48" s="40"/>
      <c r="K48" s="42"/>
    </row>
    <row r="49" spans="1:12" s="8" customFormat="1" ht="15.5" x14ac:dyDescent="0.35">
      <c r="A49" s="9">
        <v>36</v>
      </c>
      <c r="B49" s="32" t="s">
        <v>42</v>
      </c>
      <c r="C49" s="15" t="s">
        <v>18</v>
      </c>
      <c r="D49" s="13">
        <v>1</v>
      </c>
      <c r="E49" s="13">
        <v>1</v>
      </c>
      <c r="F49" s="12">
        <f t="shared" si="1"/>
        <v>0</v>
      </c>
      <c r="G49" s="12">
        <f t="shared" si="0"/>
        <v>0</v>
      </c>
      <c r="H49" s="13">
        <v>7</v>
      </c>
      <c r="I49" s="12" t="s">
        <v>79</v>
      </c>
      <c r="J49" s="13"/>
      <c r="K49" s="13"/>
      <c r="L49" s="14"/>
    </row>
    <row r="50" spans="1:12" s="14" customFormat="1" ht="15.5" x14ac:dyDescent="0.35">
      <c r="A50" s="9">
        <v>37</v>
      </c>
      <c r="B50" s="32" t="s">
        <v>43</v>
      </c>
      <c r="C50" s="15" t="s">
        <v>40</v>
      </c>
      <c r="D50" s="13">
        <v>1</v>
      </c>
      <c r="E50" s="13">
        <v>0</v>
      </c>
      <c r="F50" s="12">
        <f t="shared" si="1"/>
        <v>1</v>
      </c>
      <c r="G50" s="12">
        <f t="shared" si="0"/>
        <v>-1</v>
      </c>
      <c r="H50" s="13">
        <v>6</v>
      </c>
      <c r="I50" s="12"/>
      <c r="J50" s="13"/>
      <c r="K50" s="13"/>
    </row>
    <row r="51" spans="1:12" ht="17.25" customHeight="1" thickBot="1" x14ac:dyDescent="0.4">
      <c r="A51" s="36">
        <v>38</v>
      </c>
      <c r="B51" s="32" t="s">
        <v>49</v>
      </c>
      <c r="C51" s="34" t="s">
        <v>4</v>
      </c>
      <c r="D51" s="13">
        <v>1</v>
      </c>
      <c r="E51" s="13">
        <v>0</v>
      </c>
      <c r="F51" s="12">
        <f t="shared" si="1"/>
        <v>1</v>
      </c>
      <c r="G51" s="12">
        <f t="shared" si="0"/>
        <v>-1</v>
      </c>
      <c r="H51" s="13">
        <v>5</v>
      </c>
      <c r="I51" s="12"/>
      <c r="J51" s="13" t="s">
        <v>85</v>
      </c>
      <c r="K51" s="13"/>
    </row>
    <row r="52" spans="1:12" ht="62.25" customHeight="1" thickTop="1" thickBot="1" x14ac:dyDescent="0.4">
      <c r="A52" s="53" t="s">
        <v>15</v>
      </c>
      <c r="B52" s="54"/>
      <c r="C52" s="55"/>
      <c r="D52" s="47">
        <f>SUM(D6:D51)</f>
        <v>44</v>
      </c>
      <c r="E52" s="47">
        <f>SUM(E6:E51)</f>
        <v>16</v>
      </c>
      <c r="F52" s="47">
        <f>SUM(F6:F51)</f>
        <v>11</v>
      </c>
      <c r="G52" s="12">
        <f>SUM(G6:G51)</f>
        <v>-28</v>
      </c>
      <c r="H52" s="47"/>
      <c r="I52" s="51"/>
      <c r="J52" s="5"/>
      <c r="K52" s="7"/>
    </row>
    <row r="53" spans="1:12" ht="25.5" customHeight="1" thickBot="1" x14ac:dyDescent="0.4">
      <c r="A53" s="96" t="s">
        <v>54</v>
      </c>
      <c r="B53" s="98" t="s">
        <v>55</v>
      </c>
      <c r="C53" s="100" t="s">
        <v>56</v>
      </c>
      <c r="D53" s="102" t="s">
        <v>57</v>
      </c>
      <c r="E53" s="104" t="s">
        <v>58</v>
      </c>
      <c r="F53" s="105"/>
      <c r="G53" s="68" t="s">
        <v>12</v>
      </c>
      <c r="H53" s="89" t="s">
        <v>59</v>
      </c>
      <c r="I53" s="91" t="s">
        <v>60</v>
      </c>
      <c r="J53" s="91"/>
      <c r="K53" s="92" t="s">
        <v>14</v>
      </c>
    </row>
    <row r="54" spans="1:12" ht="31.5" customHeight="1" thickBot="1" x14ac:dyDescent="0.4">
      <c r="A54" s="97"/>
      <c r="B54" s="99"/>
      <c r="C54" s="101"/>
      <c r="D54" s="103"/>
      <c r="E54" s="48" t="s">
        <v>10</v>
      </c>
      <c r="F54" s="48" t="s">
        <v>61</v>
      </c>
      <c r="G54" s="69"/>
      <c r="H54" s="90"/>
      <c r="I54" s="49" t="s">
        <v>10</v>
      </c>
      <c r="J54" s="49" t="s">
        <v>61</v>
      </c>
      <c r="K54" s="93"/>
    </row>
    <row r="55" spans="1:12" ht="15.5" x14ac:dyDescent="0.35">
      <c r="A55" s="9">
        <v>17</v>
      </c>
      <c r="B55" s="31" t="s">
        <v>65</v>
      </c>
      <c r="C55" s="31" t="s">
        <v>62</v>
      </c>
      <c r="D55" s="13">
        <v>1</v>
      </c>
      <c r="E55" s="33">
        <v>0</v>
      </c>
      <c r="F55" s="33"/>
      <c r="G55" s="33">
        <f t="shared" ref="G55:G59" si="2">E55-D55</f>
        <v>-1</v>
      </c>
      <c r="H55" s="13">
        <v>12</v>
      </c>
      <c r="I55" s="23"/>
      <c r="J55" s="23"/>
      <c r="K55" s="23"/>
    </row>
    <row r="56" spans="1:12" ht="15.5" x14ac:dyDescent="0.35">
      <c r="A56" s="36">
        <v>18</v>
      </c>
      <c r="B56" s="31" t="s">
        <v>65</v>
      </c>
      <c r="C56" s="31" t="s">
        <v>63</v>
      </c>
      <c r="D56" s="13">
        <v>1</v>
      </c>
      <c r="E56" s="33">
        <v>0</v>
      </c>
      <c r="F56" s="33"/>
      <c r="G56" s="33">
        <f t="shared" si="2"/>
        <v>-1</v>
      </c>
      <c r="H56" s="13">
        <v>10</v>
      </c>
      <c r="I56" s="23"/>
      <c r="J56" s="23"/>
      <c r="K56" s="23"/>
    </row>
    <row r="57" spans="1:12" ht="15.5" x14ac:dyDescent="0.35">
      <c r="A57" s="36">
        <v>19</v>
      </c>
      <c r="B57" s="27" t="s">
        <v>65</v>
      </c>
      <c r="C57" s="27" t="s">
        <v>64</v>
      </c>
      <c r="D57" s="12">
        <v>1</v>
      </c>
      <c r="E57" s="28">
        <v>0</v>
      </c>
      <c r="F57" s="28">
        <v>1</v>
      </c>
      <c r="G57" s="28">
        <f t="shared" si="2"/>
        <v>-1</v>
      </c>
      <c r="H57" s="12">
        <v>8</v>
      </c>
      <c r="I57" s="23"/>
      <c r="J57" s="23" t="s">
        <v>69</v>
      </c>
      <c r="K57" s="23"/>
    </row>
    <row r="58" spans="1:12" ht="15.5" x14ac:dyDescent="0.35">
      <c r="A58" s="9">
        <v>20</v>
      </c>
      <c r="B58" s="31" t="s">
        <v>66</v>
      </c>
      <c r="C58" s="31" t="s">
        <v>62</v>
      </c>
      <c r="D58" s="13">
        <v>1</v>
      </c>
      <c r="E58" s="33">
        <v>0</v>
      </c>
      <c r="F58" s="33"/>
      <c r="G58" s="33">
        <f t="shared" si="2"/>
        <v>-1</v>
      </c>
      <c r="H58" s="13">
        <v>12</v>
      </c>
      <c r="I58" s="23"/>
      <c r="J58" s="23"/>
      <c r="K58" s="23"/>
    </row>
    <row r="59" spans="1:12" ht="15.5" x14ac:dyDescent="0.35">
      <c r="A59" s="36">
        <v>21</v>
      </c>
      <c r="B59" s="31" t="s">
        <v>67</v>
      </c>
      <c r="C59" s="31" t="s">
        <v>63</v>
      </c>
      <c r="D59" s="13">
        <v>1</v>
      </c>
      <c r="E59" s="33">
        <v>0</v>
      </c>
      <c r="F59" s="33"/>
      <c r="G59" s="33">
        <f t="shared" si="2"/>
        <v>-1</v>
      </c>
      <c r="H59" s="13">
        <v>10</v>
      </c>
      <c r="I59" s="23"/>
      <c r="J59" s="23"/>
      <c r="K59" s="23"/>
    </row>
    <row r="60" spans="1:12" ht="16" thickBot="1" x14ac:dyDescent="0.4">
      <c r="A60" s="36">
        <v>22</v>
      </c>
      <c r="B60" s="27" t="s">
        <v>67</v>
      </c>
      <c r="C60" s="27" t="s">
        <v>64</v>
      </c>
      <c r="D60" s="12">
        <v>1</v>
      </c>
      <c r="E60" s="28">
        <v>0</v>
      </c>
      <c r="F60" s="28">
        <v>0</v>
      </c>
      <c r="G60" s="28">
        <f>F60-D60</f>
        <v>-1</v>
      </c>
      <c r="H60" s="12">
        <v>8</v>
      </c>
      <c r="I60" s="23"/>
      <c r="J60" s="23"/>
      <c r="K60" s="23"/>
    </row>
    <row r="61" spans="1:12" ht="27.75" customHeight="1" thickTop="1" thickBot="1" x14ac:dyDescent="0.4">
      <c r="A61" s="56" t="s">
        <v>68</v>
      </c>
      <c r="B61" s="57"/>
      <c r="C61" s="58"/>
      <c r="D61" s="47">
        <f>SUM(D55:D60)</f>
        <v>6</v>
      </c>
      <c r="E61" s="47">
        <f>SUM(E55:E60)</f>
        <v>0</v>
      </c>
      <c r="F61" s="47">
        <f>SUM(F55:F60)</f>
        <v>1</v>
      </c>
      <c r="G61" s="47"/>
      <c r="H61" s="50"/>
      <c r="I61" s="51"/>
      <c r="J61" s="5"/>
      <c r="K61" s="6"/>
    </row>
    <row r="62" spans="1:12" ht="30" customHeight="1" thickTop="1" thickBot="1" x14ac:dyDescent="0.4">
      <c r="A62" s="53" t="s">
        <v>16</v>
      </c>
      <c r="B62" s="54"/>
      <c r="C62" s="55"/>
      <c r="D62" s="47">
        <f>D52+D61</f>
        <v>50</v>
      </c>
      <c r="E62" s="47">
        <f>E52+E61</f>
        <v>16</v>
      </c>
      <c r="F62" s="47">
        <f>F52+F61</f>
        <v>12</v>
      </c>
      <c r="G62" s="47">
        <f>SUM(G12:G51)</f>
        <v>-25</v>
      </c>
      <c r="H62" s="50"/>
      <c r="I62" s="51"/>
      <c r="J62" s="5"/>
      <c r="K62" s="6"/>
    </row>
  </sheetData>
  <mergeCells count="43">
    <mergeCell ref="B20:B21"/>
    <mergeCell ref="A20:A21"/>
    <mergeCell ref="B26:B27"/>
    <mergeCell ref="A26:A27"/>
    <mergeCell ref="B31:B33"/>
    <mergeCell ref="A31:A33"/>
    <mergeCell ref="H31:H32"/>
    <mergeCell ref="G31:G32"/>
    <mergeCell ref="F31:F32"/>
    <mergeCell ref="E31:E32"/>
    <mergeCell ref="D31:D32"/>
    <mergeCell ref="I53:J53"/>
    <mergeCell ref="K53:K54"/>
    <mergeCell ref="A1:K1"/>
    <mergeCell ref="A2:K2"/>
    <mergeCell ref="A3:B3"/>
    <mergeCell ref="A4:A5"/>
    <mergeCell ref="B4:B5"/>
    <mergeCell ref="C4:C5"/>
    <mergeCell ref="D4:D5"/>
    <mergeCell ref="H4:H5"/>
    <mergeCell ref="A53:A54"/>
    <mergeCell ref="B53:B54"/>
    <mergeCell ref="C53:C54"/>
    <mergeCell ref="D53:D54"/>
    <mergeCell ref="E53:F53"/>
    <mergeCell ref="C31:C32"/>
    <mergeCell ref="G53:G54"/>
    <mergeCell ref="B44:B45"/>
    <mergeCell ref="A44:A45"/>
    <mergeCell ref="B37:B39"/>
    <mergeCell ref="K4:K5"/>
    <mergeCell ref="E4:F4"/>
    <mergeCell ref="G4:G5"/>
    <mergeCell ref="I4:J4"/>
    <mergeCell ref="A37:A38"/>
    <mergeCell ref="C37:C38"/>
    <mergeCell ref="H37:H38"/>
    <mergeCell ref="G37:G38"/>
    <mergeCell ref="F37:F38"/>
    <mergeCell ref="E37:E38"/>
    <mergeCell ref="D37:D38"/>
    <mergeCell ref="H53:H54"/>
  </mergeCells>
  <pageMargins left="0.31496062992125984" right="0.62992125984251968" top="0.35433070866141736" bottom="0.55118110236220474" header="0.27559055118110237" footer="0.31496062992125984"/>
  <pageSetup paperSize="5" scale="5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PEMETAAN PEGAWAI 2024</vt:lpstr>
      <vt:lpstr>'PEMETAAN PEGAWAI 2024'!Print_Area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MyBook PRO K7</cp:lastModifiedBy>
  <cp:lastPrinted>2024-06-24T01:03:26Z</cp:lastPrinted>
  <dcterms:created xsi:type="dcterms:W3CDTF">2024-05-30T05:58:10Z</dcterms:created>
  <dcterms:modified xsi:type="dcterms:W3CDTF">2024-07-15T02:40:45Z</dcterms:modified>
</cp:coreProperties>
</file>